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BDD8F652214C49AC959D4F3D17ED174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98500"/>
          <a:ext cx="9124950" cy="5467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A452327D766448839D83024B1228268F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444500"/>
          <a:ext cx="7977505" cy="79775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FB0A135DF80D48FCBD3A34317E6752E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6235700"/>
          <a:ext cx="4262755" cy="3505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29D2AA8C29F146B9A9D97A880AFCB39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7200900"/>
          <a:ext cx="762000" cy="590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DB278B48AA2A45EDBB1B7DABE64F0FE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19748500"/>
          <a:ext cx="5291455" cy="352933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<sst xmlns="http://schemas.openxmlformats.org/spreadsheetml/2006/main" count="19" uniqueCount="19">
  <si>
    <t>序号</t>
  </si>
  <si>
    <t>图片</t>
  </si>
  <si>
    <t>名称</t>
  </si>
  <si>
    <t>数量</t>
  </si>
  <si>
    <t>L型铝材结构件1x6</t>
  </si>
  <si>
    <t>C型铝材结构件1x2x1x20</t>
  </si>
  <si>
    <t>细轴65mm</t>
  </si>
  <si>
    <t>8mm螺丝</t>
  </si>
  <si>
    <t>12mm螺丝</t>
  </si>
  <si>
    <t>M4自锁螺母</t>
  </si>
  <si>
    <t>36齿金属薄齿轮</t>
  </si>
  <si>
    <t>细轴杯士</t>
  </si>
  <si>
    <t>数字电机or直驱电机</t>
  </si>
  <si>
    <t>六角扳手2mm</t>
  </si>
  <si>
    <t>六角螺丝刀2.5mm</t>
  </si>
  <si>
    <t>开口扳手7mm</t>
  </si>
  <si>
    <t>X电池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</si>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</sst>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29827F37-BFD5-4CDD-B84B-72D73C0D8B1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zoomScale="85" zoomScaleNormal="85" topLeftCell="A11" workbookViewId="0">
      <selection activeCell="A13" sqref="A13:A16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_xlfn.DISPIMG("ID_A452327D766448839D83024B1228268F",1)</f>
        <v>=DISPIMG("ID_A452327D766448839D83024B1228268F",1)</v>
      </c>
      <c r="C2" s="7" t="s">
        <v>4</v>
      </c>
      <c r="D2" s="8">
        <v>6</v>
      </c>
    </row>
    <row r="3" ht="76" customHeight="1" spans="1:4">
      <c r="A3" s="5">
        <v>2</v>
      </c>
      <c r="B3" s="9" t="str">
        <f>_xlfn.DISPIMG("ID_BDD8F652214C49AC959D4F3D17ED174E",1)</f>
        <v>=DISPIMG("ID_BDD8F652214C49AC959D4F3D17ED174E",1)</v>
      </c>
      <c r="C3" s="9" t="s">
        <v>5</v>
      </c>
      <c r="D3" s="10">
        <v>4</v>
      </c>
    </row>
    <row r="4" ht="76" customHeight="1" spans="1:4">
      <c r="A4" s="5">
        <v>3</v>
      </c>
      <c r="B4" s="11" t="str">
        <f>_xlfn.DISPIMG("ID_A97D344EBD6947FD8606AB98FA366169",1)</f>
        <v>=DISPIMG("ID_A97D344EBD6947FD8606AB98FA366169",1)</v>
      </c>
      <c r="C4" s="9" t="s">
        <v>6</v>
      </c>
      <c r="D4" s="10">
        <v>4</v>
      </c>
    </row>
    <row r="5" ht="76" customHeight="1" spans="1:4">
      <c r="A5" s="5">
        <v>4</v>
      </c>
      <c r="B5" s="11" t="str">
        <f>_xlfn.DISPIMG("ID_A873192817C340879AB2408CCB469180",1)</f>
        <v>=DISPIMG("ID_A873192817C340879AB2408CCB469180",1)</v>
      </c>
      <c r="C5" s="9" t="s">
        <v>7</v>
      </c>
      <c r="D5" s="10">
        <v>18</v>
      </c>
    </row>
    <row r="6" ht="76" customHeight="1" spans="1:4">
      <c r="A6" s="5">
        <v>5</v>
      </c>
      <c r="B6" s="11" t="str">
        <f>_xlfn.DISPIMG("ID_A873192817C340879AB2408CCB469180",1)</f>
        <v>=DISPIMG("ID_A873192817C340879AB2408CCB469180",1)</v>
      </c>
      <c r="C6" s="9" t="s">
        <v>8</v>
      </c>
      <c r="D6" s="10">
        <v>2</v>
      </c>
    </row>
    <row r="7" ht="76" customHeight="1" spans="1:4">
      <c r="A7" s="5">
        <v>6</v>
      </c>
      <c r="B7" s="11" t="str">
        <f>_xlfn.DISPIMG("ID_F0E79B07D4C345DF8E3F963784F51A97",1)</f>
        <v>=DISPIMG("ID_F0E79B07D4C345DF8E3F963784F51A97",1)</v>
      </c>
      <c r="C7" s="9" t="s">
        <v>9</v>
      </c>
      <c r="D7" s="10">
        <v>20</v>
      </c>
    </row>
    <row r="8" ht="76" customHeight="1" spans="1:4">
      <c r="A8" s="5">
        <v>7</v>
      </c>
      <c r="B8" s="11" t="str">
        <f>_xlfn.DISPIMG("ID_FB0A135DF80D48FCBD3A34317E6752E9",1)</f>
        <v>=DISPIMG("ID_FB0A135DF80D48FCBD3A34317E6752E9",1)</v>
      </c>
      <c r="C8" s="9" t="s">
        <v>10</v>
      </c>
      <c r="D8" s="10">
        <v>1</v>
      </c>
    </row>
    <row r="9" ht="76" customHeight="1" spans="1:4">
      <c r="A9" s="5">
        <v>8</v>
      </c>
      <c r="B9" s="11" t="str">
        <f>_xlfn.DISPIMG("ID_29D2AA8C29F146B9A9D97A880AFCB391",1)</f>
        <v>=DISPIMG("ID_29D2AA8C29F146B9A9D97A880AFCB391",1)</v>
      </c>
      <c r="C9" s="9" t="s">
        <v>11</v>
      </c>
      <c r="D9" s="10">
        <v>1</v>
      </c>
    </row>
    <row r="10" ht="76" customHeight="1" spans="1:4">
      <c r="A10" s="5">
        <v>9</v>
      </c>
      <c r="B10" s="11" t="str">
        <f>_xlfn.DISPIMG("ID_CA9CFBF3A5BA4A11BB00130D1931F513",1)</f>
        <v>=DISPIMG("ID_CA9CFBF3A5BA4A11BB00130D1931F513",1)</v>
      </c>
      <c r="C10" s="9" t="s">
        <v>12</v>
      </c>
      <c r="D10" s="10">
        <v>1</v>
      </c>
    </row>
    <row r="11" ht="76" customHeight="1" spans="1:4">
      <c r="A11" s="5">
        <v>10</v>
      </c>
      <c r="B11" s="11" t="str">
        <f>_xlfn.DISPIMG("ID_A1B73572ADD84743959DD6CC13DD1816",1)</f>
        <v>=DISPIMG("ID_A1B73572ADD84743959DD6CC13DD1816",1)</v>
      </c>
      <c r="C11" s="9" t="s">
        <v>13</v>
      </c>
      <c r="D11" s="10">
        <v>1</v>
      </c>
    </row>
    <row r="12" ht="76" customHeight="1" spans="1:4">
      <c r="A12" s="5">
        <v>11</v>
      </c>
      <c r="B12" s="11" t="str">
        <f>_xlfn.DISPIMG("ID_CE4A1114C8A24B169BAFC8959E98223A",1)</f>
        <v>=DISPIMG("ID_CE4A1114C8A24B169BAFC8959E98223A",1)</v>
      </c>
      <c r="C12" s="9" t="s">
        <v>14</v>
      </c>
      <c r="D12" s="10">
        <v>1</v>
      </c>
    </row>
    <row r="13" ht="76" customHeight="1" spans="1:4">
      <c r="A13" s="5">
        <v>12</v>
      </c>
      <c r="B13" s="11" t="str">
        <f>_xlfn.DISPIMG("ID_0BED4E246CB641E18C7AA01F215C3521",1)</f>
        <v>=DISPIMG("ID_0BED4E246CB641E18C7AA01F215C3521",1)</v>
      </c>
      <c r="C13" s="9" t="s">
        <v>15</v>
      </c>
      <c r="D13" s="10">
        <v>1</v>
      </c>
    </row>
    <row r="14" ht="76" customHeight="1" spans="1:4">
      <c r="A14" s="5">
        <v>13</v>
      </c>
      <c r="B14" s="11" t="str">
        <f>_xlfn.DISPIMG("ID_DB278B48AA2A45EDBB1B7DABE64F0FE3",1)</f>
        <v>=DISPIMG("ID_DB278B48AA2A45EDBB1B7DABE64F0FE3",1)</v>
      </c>
      <c r="C14" s="9" t="s">
        <v>16</v>
      </c>
      <c r="D14" s="10">
        <v>1</v>
      </c>
    </row>
    <row r="15" ht="76" customHeight="1" spans="1:4">
      <c r="A15" s="5">
        <v>14</v>
      </c>
      <c r="B15" s="11" t="str">
        <f>_xlfn.DISPIMG("ID_1F62A40A52A94273A7439049DCEF8DDB",1)</f>
        <v>=DISPIMG("ID_1F62A40A52A94273A7439049DCEF8DDB",1)</v>
      </c>
      <c r="C15" s="9" t="s">
        <v>17</v>
      </c>
      <c r="D15" s="10">
        <v>1</v>
      </c>
    </row>
    <row r="16" ht="76" customHeight="1" spans="1:4">
      <c r="A16" s="5">
        <v>15</v>
      </c>
      <c r="B16" s="12" t="str">
        <f>_xlfn.DISPIMG("ID_91B79A0EBE2841928ACF5C78DE2A4073",1)</f>
        <v>=DISPIMG("ID_91B79A0EBE2841928ACF5C78DE2A4073",1)</v>
      </c>
      <c r="C16" s="13" t="s">
        <v>18</v>
      </c>
      <c r="D16" s="14">
        <v>1</v>
      </c>
    </row>
    <row r="17" ht="76" customHeight="1"/>
    <row r="18" ht="76" customHeight="1"/>
    <row r="19" ht="76" customHeight="1"/>
    <row r="20" ht="76" customHeight="1"/>
    <row r="21" ht="76" customHeight="1"/>
    <row r="22" ht="76" customHeight="1"/>
    <row r="23" ht="76" customHeight="1"/>
    <row r="24" ht="76" customHeight="1"/>
    <row r="25" ht="76" customHeight="1"/>
    <row r="26" ht="76" customHeight="1"/>
    <row r="27" ht="76" customHeight="1"/>
    <row r="28" ht="76" customHeight="1"/>
    <row r="29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2026-07-24T05:12:15Z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88FB7185A4F844E3A2B9503A872956BF_13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